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2200" windowWidth="24480" windowHeight="10100" tabRatio="50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<sst xmlns="http://schemas.openxmlformats.org/spreadsheetml/2006/main" count="17" uniqueCount="17">
  <si>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Spend</t>
  </si>
  <si>
    <t>#</t>
  </si>
  <si>
    <t>$ / #</t>
  </si>
  <si>
    <t>Total $</t>
  </si>
  <si>
    <t>Remainder</t>
  </si>
  <si>
    <t>Hhds enrolled (as of Nov transfers &amp; commitments which included Uganda)</t>
  </si>
  <si>
    <t>Addtl hhds to be enrolled from Dec onward in Kenya</t>
  </si>
  <si>
    <t>Non-ops costs incurred to date (fundraising, set-up, phone theft)</t>
  </si>
  <si>
    <t>Salary reserve</t>
  </si>
  <si>
    <t>2015 fundraising budget</t>
  </si>
  <si>
    <t>Total expense</t>
  </si>
  <si>
    <t>Total raise</t>
  </si>
  <si>
    <t>FY2014</t>
  </si>
  <si>
    <t>FY2013</t>
  </si>
  <si>
    <t>FY2012</t>
  </si>
  <si>
    <t>Difference</t>
  </si>
  <si>
    <t>Note: GiveDirectly created this document for GiveWell as a "back-of-the-envelope" estimation of revenue and costs. It is not drawn from formal financial records and therefore should not be relied on as a source of accurate financial data. The amounts represented here are rough approximations of true revenue and costs.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</si>
</sst>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  <numFmt numFmtId="165" formatCode="&quot;$&quot;#,##0"/>
    <numFmt numFmtId="166" formatCode="0.0%"/>
  </numFmts>
  <fonts count="38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4" sqref="A4"/>
    </sheetView>
  </sheetViews>
  <sheetFormatPr defaultColWidth="14.57421875" defaultRowHeight="15.75" customHeight="1"/>
  <cols>
    <col min="1" max="1" width="76.8515625" style="0" customWidth="1"/>
    <col min="2" max="16384" width="14.421875" style="0" customWidth="1"/>
  </cols>
  <sheetData>
    <row r="1" spans="1:6" ht="42" customHeight="1">
      <c r="A1" s="13" t="s">
        <v>16</v>
      </c>
      <c r="B1" s="13"/>
      <c r="C1" s="13"/>
      <c r="D1" s="13"/>
      <c r="E1" s="13"/>
      <c r="F1" s="13"/>
    </row>
    <row r="3" spans="1:6" ht="15.7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 t="s">
        <v>4</v>
      </c>
    </row>
    <row r="4" spans="1:7" ht="15.75" customHeight="1">
      <c r="A4" s="1" t="s">
        <v>5</v>
      </c>
      <c r="B4" s="2">
        <f>12300+1760</f>
        <v>14060</v>
      </c>
      <c r="C4" s="3">
        <v>1100</v>
      </c>
      <c r="D4" s="4">
        <f>B4*C4</f>
        <v>15466000</v>
      </c>
      <c r="E4" s="5"/>
      <c r="F4" s="4">
        <f>D16-D10</f>
        <v>828400</v>
      </c>
      <c r="G4" s="6"/>
    </row>
    <row r="5" spans="1:6" ht="15.75" customHeight="1">
      <c r="A5" s="7" t="s">
        <v>6</v>
      </c>
      <c r="B5" s="2">
        <f>936+510+1200</f>
        <v>2646</v>
      </c>
      <c r="C5" s="3">
        <v>1100</v>
      </c>
      <c r="D5" s="4">
        <f>B5*C5</f>
        <v>2910600</v>
      </c>
      <c r="E5" s="5"/>
      <c r="F5" s="1"/>
    </row>
    <row r="6" spans="1:6" ht="15.75" customHeight="1">
      <c r="A6" s="1" t="s">
        <v>7</v>
      </c>
      <c r="B6" s="5"/>
      <c r="C6" s="5"/>
      <c r="D6" s="4">
        <f>30000+125000+415000+25000</f>
        <v>595000</v>
      </c>
      <c r="E6" s="5"/>
      <c r="F6" s="8"/>
    </row>
    <row r="7" spans="1:6" ht="15.75" customHeight="1">
      <c r="A7" s="1" t="s">
        <v>8</v>
      </c>
      <c r="B7" s="5"/>
      <c r="C7" s="5"/>
      <c r="D7" s="4">
        <f>1800000+200000</f>
        <v>2000000</v>
      </c>
      <c r="E7" s="5"/>
      <c r="F7" s="1"/>
    </row>
    <row r="8" spans="1:6" ht="15.75" customHeight="1">
      <c r="A8" s="1" t="s">
        <v>9</v>
      </c>
      <c r="B8" s="1"/>
      <c r="C8" s="5"/>
      <c r="D8" s="4">
        <f>1400000+400000</f>
        <v>1800000</v>
      </c>
      <c r="E8" s="5"/>
      <c r="F8" s="1"/>
    </row>
    <row r="9" spans="1:6" ht="15.75" customHeight="1">
      <c r="A9" s="1"/>
      <c r="B9" s="5"/>
      <c r="C9" s="5"/>
      <c r="D9" s="9"/>
      <c r="E9" s="5"/>
      <c r="F9" s="1"/>
    </row>
    <row r="10" spans="1:6" ht="15.75" customHeight="1">
      <c r="A10" s="1" t="s">
        <v>10</v>
      </c>
      <c r="B10" s="5"/>
      <c r="C10" s="5"/>
      <c r="D10" s="4">
        <f>SUM(D4:D9)</f>
        <v>22771600</v>
      </c>
      <c r="E10" s="5"/>
      <c r="F10" s="5"/>
    </row>
    <row r="11" spans="1:6" ht="15.75" customHeight="1">
      <c r="A11" s="1"/>
      <c r="B11" s="5"/>
      <c r="C11" s="5"/>
      <c r="D11" s="9"/>
      <c r="E11" s="5"/>
      <c r="F11" s="5"/>
    </row>
    <row r="12" spans="1:6" ht="15.75" customHeight="1">
      <c r="A12" s="1" t="s">
        <v>11</v>
      </c>
      <c r="B12" s="5"/>
      <c r="C12" s="1" t="s">
        <v>12</v>
      </c>
      <c r="D12" s="4">
        <v>17400000</v>
      </c>
      <c r="E12" s="5"/>
      <c r="F12" s="1"/>
    </row>
    <row r="13" spans="2:6" ht="15.75" customHeight="1">
      <c r="B13" s="5"/>
      <c r="C13" s="1" t="s">
        <v>13</v>
      </c>
      <c r="D13" s="4">
        <v>5500000</v>
      </c>
      <c r="E13" s="5"/>
      <c r="F13" s="1"/>
    </row>
    <row r="14" spans="1:6" ht="15.75" customHeight="1">
      <c r="A14" s="1"/>
      <c r="B14" s="5"/>
      <c r="C14" s="1" t="s">
        <v>14</v>
      </c>
      <c r="D14" s="4">
        <v>700000</v>
      </c>
      <c r="E14" s="5"/>
      <c r="F14" s="1"/>
    </row>
    <row r="15" spans="1:6" ht="15.75" customHeight="1">
      <c r="A15" s="1"/>
      <c r="B15" s="5"/>
      <c r="E15" s="5"/>
      <c r="F15" s="5"/>
    </row>
    <row r="16" spans="1:6" ht="15.75" customHeight="1">
      <c r="A16" s="1"/>
      <c r="B16" s="5"/>
      <c r="C16" s="5"/>
      <c r="D16" s="4">
        <f>SUM(D12:D14)</f>
        <v>23600000</v>
      </c>
      <c r="E16" s="5"/>
      <c r="F16" s="5"/>
    </row>
    <row r="17" spans="1:3" ht="15.75" customHeight="1">
      <c r="A17" s="1"/>
      <c r="B17" s="5"/>
      <c r="C17" s="5"/>
    </row>
    <row r="18" spans="1:7" ht="15.75" customHeight="1">
      <c r="A18" s="10" t="s">
        <v>15</v>
      </c>
      <c r="B18" s="6"/>
      <c r="D18" s="11">
        <f>D16-D10</f>
        <v>828400</v>
      </c>
      <c r="G18" s="10"/>
    </row>
    <row r="19" spans="1:7" ht="15.75" customHeight="1">
      <c r="A19" s="10"/>
      <c r="B19" s="10"/>
      <c r="C19" s="12"/>
      <c r="G19" s="10"/>
    </row>
    <row r="20" spans="1:7" ht="15.75" customHeight="1">
      <c r="A20" s="10"/>
      <c r="B20" s="10"/>
      <c r="C20" s="10"/>
      <c r="G20" s="10"/>
    </row>
    <row r="21" spans="1:7" ht="15.75" customHeight="1">
      <c r="A21" s="10"/>
      <c r="G21" s="10"/>
    </row>
    <row r="22" ht="15.75" customHeight="1">
      <c r="G22" s="10"/>
    </row>
  </sheetData>
  <sheetProtection/>
  <mergeCells count="1">
    <mergeCell ref="A1:F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 Scheffler</cp:lastModifiedBy>
  <dcterms:created xsi:type="dcterms:W3CDTF">2014-11-30T05:21:20Z</dcterms:created>
  <dcterms:modified xsi:type="dcterms:W3CDTF">2014-11-30T05:28:47Z</dcterms:modified>
  <cp:category/>
  <cp:version/>
  <cp:contentType/>
  <cp:contentStatus/>
</cp:coreProperties>
</file>