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26"/>
  <workbookPr/>
  <mc:AlternateContent xmlns:mc="http://schemas.openxmlformats.org/markup-compatibility/2006">
    <mc:Choice Requires="x15">
      <x15ac:absPath xmlns:x15ac="http://schemas.microsoft.com/office/spreadsheetml/2010/11/ac" url="/Users/nicolezok/Downloads/"/>
    </mc:Choice>
  </mc:AlternateContent>
  <bookViews>
    <workbookView xWindow="0" yWindow="460" windowWidth="25200" windowHeight="1186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G5" i="1"/>
  <c r="I6" i="1"/>
  <c r="J4" i="1"/>
  <c r="I12" i="1"/>
  <c r="G8" i="1"/>
  <c r="G6" i="1"/>
  <c r="G7" i="1"/>
  <c r="G9" i="1"/>
  <c r="G10" i="1"/>
  <c r="G11" i="1"/>
  <c r="G4" i="1"/>
  <c r="E12" i="1"/>
  <c r="F5" i="1"/>
  <c r="F6" i="1"/>
  <c r="F7" i="1"/>
  <c r="F8" i="1"/>
  <c r="F9" i="1"/>
  <c r="D10" i="1"/>
  <c r="F10" i="1"/>
  <c r="F11" i="1"/>
  <c r="F4" i="1"/>
  <c r="C12" i="1"/>
  <c r="D12" i="1"/>
  <c r="B12" i="1"/>
  <c r="F12" i="1"/>
  <c r="G12" i="1"/>
</calcChain>
</file>

<file path=xl/comments1.xml><?xml version="1.0" encoding="utf-8"?>
<comments xmlns="http://schemas.openxmlformats.org/spreadsheetml/2006/main">
  <authors>
    <author>Heather Burgess</author>
  </authors>
  <commentList>
    <comment ref="B10" authorId="0">
      <text>
        <r>
          <rPr>
            <b/>
            <sz val="9"/>
            <color indexed="81"/>
            <rFont val="Tahoma"/>
            <charset val="1"/>
          </rPr>
          <t>Heather Burgess:</t>
        </r>
        <r>
          <rPr>
            <sz val="9"/>
            <color indexed="81"/>
            <rFont val="Tahoma"/>
            <charset val="1"/>
          </rPr>
          <t xml:space="preserve">
updated with actuals from Tombali region</t>
        </r>
      </text>
    </comment>
  </commentList>
</comments>
</file>

<file path=xl/sharedStrings.xml><?xml version="1.0" encoding="utf-8"?>
<sst xmlns="http://schemas.openxmlformats.org/spreadsheetml/2006/main" count="18" uniqueCount="18">
  <si>
    <t>Country/Region</t>
  </si>
  <si>
    <t>Nigeria, Kebbi</t>
  </si>
  <si>
    <t>Nigeria, Kogi</t>
  </si>
  <si>
    <t>Nigeria, Kwara</t>
  </si>
  <si>
    <t>Nigeria, Sokoto</t>
  </si>
  <si>
    <t>Nigeria, Benue</t>
  </si>
  <si>
    <t>Total STH</t>
  </si>
  <si>
    <t>DRC</t>
  </si>
  <si>
    <t>Guinea Bissau</t>
  </si>
  <si>
    <t>Guinea</t>
  </si>
  <si>
    <r>
      <t xml:space="preserve">Total STH </t>
    </r>
    <r>
      <rPr>
        <b/>
        <i/>
        <sz val="11"/>
        <color theme="1"/>
        <rFont val="Calibri"/>
        <family val="2"/>
        <scheme val="minor"/>
      </rPr>
      <t>attributable to GiveWell</t>
    </r>
  </si>
  <si>
    <r>
      <t xml:space="preserve">Targeted SAC
STH treatments 
</t>
    </r>
    <r>
      <rPr>
        <i/>
        <sz val="11"/>
        <color theme="1"/>
        <rFont val="Calibri"/>
        <family val="2"/>
        <scheme val="minor"/>
      </rPr>
      <t>via STH MDA</t>
    </r>
  </si>
  <si>
    <r>
      <t xml:space="preserve">Adult
STH treatments 
</t>
    </r>
    <r>
      <rPr>
        <i/>
        <sz val="11"/>
        <color theme="1"/>
        <rFont val="Calibri"/>
        <family val="2"/>
        <scheme val="minor"/>
      </rPr>
      <t>via STH MDA</t>
    </r>
  </si>
  <si>
    <t>TOTAL</t>
  </si>
  <si>
    <r>
      <t xml:space="preserve">Incidental SAC
STH treatments 
</t>
    </r>
    <r>
      <rPr>
        <i/>
        <sz val="11"/>
        <color theme="1"/>
        <rFont val="Calibri"/>
        <family val="2"/>
        <scheme val="minor"/>
      </rPr>
      <t>via GiveWell LF MDA</t>
    </r>
  </si>
  <si>
    <r>
      <t xml:space="preserve">Incidental SAC
STH treatments 
</t>
    </r>
    <r>
      <rPr>
        <i/>
        <sz val="11"/>
        <color theme="1"/>
        <rFont val="Calibri"/>
        <family val="2"/>
        <scheme val="minor"/>
      </rPr>
      <t>via non-GiveWell LF MDA</t>
    </r>
  </si>
  <si>
    <r>
      <t xml:space="preserve">Total STH </t>
    </r>
    <r>
      <rPr>
        <b/>
        <i/>
        <sz val="11"/>
        <color theme="1"/>
        <rFont val="Calibri"/>
        <family val="2"/>
        <scheme val="minor"/>
      </rPr>
      <t>reported to GiveWell</t>
    </r>
  </si>
  <si>
    <t>2017-18 reported STH treatments including incidental via LF MDA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</si>
</sst>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1" applyNumberFormat="1" applyFont="1"/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/>
    <xf numFmtId="164" fontId="2" fillId="0" borderId="1" xfId="0" applyNumberFormat="1" applyFont="1" applyBorder="1"/>
    <xf numFmtId="164" fontId="2" fillId="0" borderId="0" xfId="0" applyNumberFormat="1" applyFont="1" applyBorder="1"/>
    <xf numFmtId="43" fontId="0" fillId="0" borderId="0" xfId="1" applyFont="1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A2" sqref="A2"/>
    </sheetView>
  </sheetViews>
  <sheetFormatPr baseColWidth="10" defaultColWidth="8.83203125" defaultRowHeight="15" x14ac:dyDescent="0.2"/>
  <cols>
    <col min="1" max="1" width="15.1640625" bestFit="1" customWidth="1"/>
    <col min="2" max="3" width="15.5" customWidth="1"/>
    <col min="4" max="5" width="16.5" customWidth="1"/>
    <col min="6" max="6" width="11.5" customWidth="1"/>
    <col min="7" max="7" width="14.6640625" customWidth="1"/>
    <col min="8" max="8" width="1.5" customWidth="1"/>
    <col min="9" max="9" width="12.83203125" customWidth="1"/>
  </cols>
  <sheetData>
    <row r="1" spans="1:12" ht="19" x14ac:dyDescent="0.25">
      <c r="A1" s="3" t="s">
        <v>17</v>
      </c>
    </row>
    <row r="3" spans="1:12" s="1" customFormat="1" ht="60" x14ac:dyDescent="0.2">
      <c r="A3" s="4" t="s">
        <v>0</v>
      </c>
      <c r="B3" s="4" t="s">
        <v>11</v>
      </c>
      <c r="C3" s="4" t="s">
        <v>12</v>
      </c>
      <c r="D3" s="4" t="s">
        <v>15</v>
      </c>
      <c r="E3" s="4" t="s">
        <v>14</v>
      </c>
      <c r="F3" s="4" t="s">
        <v>6</v>
      </c>
      <c r="G3" s="4" t="s">
        <v>10</v>
      </c>
      <c r="H3" s="4"/>
      <c r="I3" s="4" t="s">
        <v>16</v>
      </c>
    </row>
    <row r="4" spans="1:12" x14ac:dyDescent="0.2">
      <c r="A4" t="s">
        <v>1</v>
      </c>
      <c r="B4" s="2">
        <v>0</v>
      </c>
      <c r="C4" s="2">
        <v>0</v>
      </c>
      <c r="D4" s="2">
        <v>0</v>
      </c>
      <c r="E4" s="2">
        <v>0</v>
      </c>
      <c r="F4" s="2">
        <f>SUM(B4:E4)</f>
        <v>0</v>
      </c>
      <c r="G4" s="2">
        <f>B4+C4+E4</f>
        <v>0</v>
      </c>
      <c r="H4" s="2"/>
      <c r="I4" s="2">
        <v>0</v>
      </c>
      <c r="J4" s="9">
        <f>SUM(I4:I6)</f>
        <v>403391</v>
      </c>
    </row>
    <row r="5" spans="1:12" x14ac:dyDescent="0.2">
      <c r="A5" t="s">
        <v>2</v>
      </c>
      <c r="B5" s="2">
        <v>214483</v>
      </c>
      <c r="C5" s="2">
        <v>0</v>
      </c>
      <c r="D5" s="2">
        <v>431501</v>
      </c>
      <c r="E5" s="2">
        <v>0</v>
      </c>
      <c r="F5" s="2">
        <f t="shared" ref="F5:F11" si="0">SUM(B5:E5)</f>
        <v>645984</v>
      </c>
      <c r="G5" s="2">
        <f>B5+C5+E5</f>
        <v>214483</v>
      </c>
      <c r="H5" s="2"/>
      <c r="I5" s="2">
        <v>214483</v>
      </c>
      <c r="J5" s="10"/>
    </row>
    <row r="6" spans="1:12" x14ac:dyDescent="0.2">
      <c r="A6" t="s">
        <v>3</v>
      </c>
      <c r="B6" s="2">
        <v>143685</v>
      </c>
      <c r="C6" s="2">
        <v>45223</v>
      </c>
      <c r="D6" s="2">
        <v>50812</v>
      </c>
      <c r="E6" s="2">
        <v>0</v>
      </c>
      <c r="F6" s="2">
        <f t="shared" si="0"/>
        <v>239720</v>
      </c>
      <c r="G6" s="2">
        <f t="shared" ref="G6:G11" si="1">B6+C6+E6</f>
        <v>188908</v>
      </c>
      <c r="H6" s="2"/>
      <c r="I6" s="2">
        <f>143685+45223</f>
        <v>188908</v>
      </c>
      <c r="J6" s="10"/>
    </row>
    <row r="7" spans="1:12" x14ac:dyDescent="0.2">
      <c r="A7" t="s">
        <v>4</v>
      </c>
      <c r="B7" s="2">
        <v>0</v>
      </c>
      <c r="C7" s="2">
        <v>0</v>
      </c>
      <c r="D7" s="2">
        <v>0</v>
      </c>
      <c r="E7" s="2">
        <v>0</v>
      </c>
      <c r="F7" s="2">
        <f t="shared" si="0"/>
        <v>0</v>
      </c>
      <c r="G7" s="2">
        <f t="shared" si="1"/>
        <v>0</v>
      </c>
      <c r="H7" s="2"/>
      <c r="I7" s="8">
        <v>0</v>
      </c>
      <c r="J7" s="10"/>
      <c r="L7" s="2"/>
    </row>
    <row r="8" spans="1:12" x14ac:dyDescent="0.2">
      <c r="A8" t="s">
        <v>5</v>
      </c>
      <c r="B8" s="2">
        <v>167071</v>
      </c>
      <c r="C8" s="2">
        <v>0</v>
      </c>
      <c r="D8" s="2">
        <v>230276</v>
      </c>
      <c r="E8" s="2">
        <v>425674</v>
      </c>
      <c r="F8" s="2">
        <f t="shared" si="0"/>
        <v>823021</v>
      </c>
      <c r="G8" s="2">
        <f>B8+C8+E8</f>
        <v>592745</v>
      </c>
      <c r="H8" s="2"/>
      <c r="I8" s="2">
        <v>167071</v>
      </c>
    </row>
    <row r="9" spans="1:12" x14ac:dyDescent="0.2">
      <c r="A9" t="s">
        <v>7</v>
      </c>
      <c r="B9" s="2">
        <v>67682</v>
      </c>
      <c r="C9" s="2">
        <v>0</v>
      </c>
      <c r="D9" s="2">
        <v>0</v>
      </c>
      <c r="E9" s="2">
        <v>0</v>
      </c>
      <c r="F9" s="2">
        <f t="shared" si="0"/>
        <v>67682</v>
      </c>
      <c r="G9" s="2">
        <f t="shared" si="1"/>
        <v>67682</v>
      </c>
      <c r="H9" s="2"/>
      <c r="I9" s="2">
        <v>67682</v>
      </c>
    </row>
    <row r="10" spans="1:12" x14ac:dyDescent="0.2">
      <c r="A10" t="s">
        <v>8</v>
      </c>
      <c r="B10" s="2">
        <f>31995+35308</f>
        <v>67303</v>
      </c>
      <c r="C10" s="2">
        <v>0</v>
      </c>
      <c r="D10" s="2">
        <f>21329+7224+87596+73688</f>
        <v>189837</v>
      </c>
      <c r="E10" s="2">
        <v>0</v>
      </c>
      <c r="F10" s="2">
        <f t="shared" si="0"/>
        <v>257140</v>
      </c>
      <c r="G10" s="2">
        <f t="shared" si="1"/>
        <v>67303</v>
      </c>
      <c r="H10" s="2"/>
      <c r="I10" s="2">
        <v>245997</v>
      </c>
    </row>
    <row r="11" spans="1:12" x14ac:dyDescent="0.2">
      <c r="A11" t="s">
        <v>9</v>
      </c>
      <c r="B11" s="2">
        <v>174288</v>
      </c>
      <c r="C11" s="2">
        <v>0</v>
      </c>
      <c r="D11" s="2">
        <v>0</v>
      </c>
      <c r="E11" s="2">
        <v>0</v>
      </c>
      <c r="F11" s="2">
        <f t="shared" si="0"/>
        <v>174288</v>
      </c>
      <c r="G11" s="2">
        <f t="shared" si="1"/>
        <v>174288</v>
      </c>
      <c r="H11" s="2"/>
      <c r="I11" s="2">
        <v>174288</v>
      </c>
    </row>
    <row r="12" spans="1:12" ht="16" thickBot="1" x14ac:dyDescent="0.25">
      <c r="A12" s="5" t="s">
        <v>13</v>
      </c>
      <c r="B12" s="6">
        <f>SUM(B4:B11)</f>
        <v>834512</v>
      </c>
      <c r="C12" s="6">
        <f t="shared" ref="C12:G12" si="2">SUM(C4:C11)</f>
        <v>45223</v>
      </c>
      <c r="D12" s="6">
        <f t="shared" si="2"/>
        <v>902426</v>
      </c>
      <c r="E12" s="6">
        <f t="shared" si="2"/>
        <v>425674</v>
      </c>
      <c r="F12" s="6">
        <f t="shared" si="2"/>
        <v>2207835</v>
      </c>
      <c r="G12" s="6">
        <f t="shared" si="2"/>
        <v>1305409</v>
      </c>
      <c r="H12" s="7"/>
      <c r="I12" s="6">
        <f t="shared" ref="I12" si="3">SUM(I4:I11)</f>
        <v>1058429</v>
      </c>
    </row>
    <row r="13" spans="1:12" ht="16" thickTop="1" x14ac:dyDescent="0.2"/>
  </sheetData>
  <mergeCells count="1">
    <mergeCell ref="J4:J7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2018-06-26T10:39:31Z</dcterms:created>
  <dcterms:modified xsi:type="dcterms:W3CDTF">2018-08-02T19:42:44Z</dcterms:modified>
  <cp:category/>
</cp:coreProperties>
</file>